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CEG\"/>
    </mc:Choice>
  </mc:AlternateContent>
  <bookViews>
    <workbookView xWindow="0" yWindow="0" windowWidth="24000" windowHeight="9732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3" i="4" l="1"/>
  <c r="D43" i="4"/>
  <c r="D4" i="4"/>
  <c r="C4" i="4"/>
  <c r="D173" i="4"/>
  <c r="C173" i="4"/>
  <c r="C3" i="4" l="1"/>
  <c r="D3" i="4"/>
</calcChain>
</file>

<file path=xl/sharedStrings.xml><?xml version="1.0" encoding="utf-8"?>
<sst xmlns="http://schemas.openxmlformats.org/spreadsheetml/2006/main" count="261" uniqueCount="233">
  <si>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</si>
  <si>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</si>
  <si>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</si>
  <si>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</si>
  <si>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</si>
  <si>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</si>
  <si>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</si>
  <si>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</si>
  <si>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</si>
  <si>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</si>
  <si>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</si>
  <si>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</si>
  <si>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</si>
  <si>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</si>
  <si>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</si>
  <si>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</si>
  <si>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</si>
  <si>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</si>
  <si>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</si>
  <si>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</si>
  <si>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</si>
  <si>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</si>
  <si>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</si>
  <si>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</si>
  <si>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</si>
  <si>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</si>
  <si>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</si>
  <si>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</si>
  <si>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</si>
  <si>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</si>
  <si>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</si>
  <si>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</si>
  <si>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</si>
  <si>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</si>
  <si>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</si>
  <si>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</si>
  <si>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</si>
  <si>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</si>
  <si>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</si>
  <si>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</si>
  <si>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</si>
  <si>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</si>
  <si>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</si>
  <si>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</si>
  <si>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</si>
  <si>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</si>
  <si>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</si>
  <si>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</si>
  <si>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</si>
  <si>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</si>
  <si>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</si>
  <si>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</si>
  <si>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</si>
  <si>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</si>
  <si>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</si>
  <si>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</si>
  <si>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</si>
  <si>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</si>
  <si>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</si>
  <si>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</si>
  <si>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</si>
  <si>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</si>
  <si>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</si>
  <si>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</si>
  <si>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</si>
  <si>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</si>
  <si>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</si>
  <si>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</si>
  <si>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</si>
  <si>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</si>
  <si>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</si>
  <si>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</si>
  <si>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</si>
  <si>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</si>
  <si>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</si>
  <si>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</si>
  <si>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</si>
  <si>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</si>
  <si>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</si>
  <si>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</si>
  <si>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</si>
  <si>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</si>
  <si>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</si>
  <si>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</si>
  <si>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</si>
  <si>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</si>
  <si>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</si>
  <si>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</si>
  <si>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</si>
  <si>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</si>
  <si>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</si>
  <si>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</si>
  <si>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</si>
  <si>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</si>
  <si>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</si>
  <si>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</si>
  <si>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</si>
  <si>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</si>
  <si>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</si>
  <si>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</si>
  <si>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</si>
  <si>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</si>
  <si>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</si>
  <si>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</si>
  <si>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</si>
  <si>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</si>
  <si>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</si>
  <si>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</si>
  <si>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</si>
  <si>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</si>
  <si>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</si>
  <si>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</si>
  <si>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</si>
  <si>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</si>
  <si>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</si>
  <si>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</si>
  <si>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</si>
  <si>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</si>
  <si>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</si>
  <si>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</si>
  <si>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</si>
  <si>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</si>
  <si>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</si>
  <si>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</si>
  <si>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</si>
  <si>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</si>
  <si>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</si>
  <si>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</si>
  <si>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</si>
  <si>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</si>
  <si>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</si>
  <si>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</si>
  <si>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</si>
  <si>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</si>
  <si>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</si>
  <si>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</si>
  <si>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</si>
  <si>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</si>
  <si>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</si>
  <si>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</si>
  <si>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</si>
  <si>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</si>
  <si>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</si>
  <si>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</si>
  <si>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</si>
  <si>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</si>
  <si>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</si>
  <si>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</si>
  <si>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</si>
  <si>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</si>
  <si>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</si>
  <si>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</si>
  <si>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</si>
  <si>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</si>
  <si>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</si>
  <si>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</si>
  <si>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</si>
  <si>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</si>
  <si>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</si>
  <si>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</si>
  <si>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</si>
  <si>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</si>
  <si>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</si>
  <si>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</si>
  <si>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</si>
  <si>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</si>
  <si>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</si>
  <si>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</si>
  <si>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</si>
  <si>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</si>
  <si>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</si>
  <si>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</si>
  <si>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</si>
  <si>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</si>
  <si>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</si>
  <si>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</si>
  <si>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</si>
  <si>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</si>
  <si>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</si>
  <si>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</si>
  <si>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</si>
  <si>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</si>
  <si>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</si>
  <si>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</si>
  <si>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</si>
  <si>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</si>
  <si>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</si>
  <si>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</si>
  <si>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</si>
  <si>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</si>
  <si>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</si>
  <si>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</si>
  <si>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</si>
  <si>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</si>
  <si>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</si>
  <si>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</si>
  <si>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</si>
  <si>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</si>
  <si>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</si>
  <si>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</si>
  <si>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</si>
  <si>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</si>
  <si>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</si>
  <si>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</si>
  <si>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</si>
  <si>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</si>
  <si>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</si>
  <si>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</si>
  <si>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</si>
  <si>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</si>
  <si>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</si>
  <si>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</si>
  <si>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</si>
  <si>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</si>
  <si>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</si>
  <si>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</si>
  <si>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</si>
  <si>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</si>
  <si>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</si>
  <si>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</si>
  <si>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</si>
  <si>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</si>
  <si>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</si>
  <si>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</si>
  <si>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</si>
  <si>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</si>
  <si>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</si>
  <si>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</si>
  <si>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</si>
  <si>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</si>
  <si>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</si>
  <si>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</si>
  <si>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PARA EL DESARROLLO INTEGRAL DE LA FAMILIA DEL MUNICIPIO DE SAN FELIPE, GTO.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</si>
</sst>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14" style="1" customWidth="1"/>
    <col min="2" max="2" width="80.85546875" style="14" customWidth="1"/>
    <col min="3" max="3" width="25.85546875" style="14" customWidth="1"/>
    <col min="4" max="4" width="25.85546875" style="15" customWidth="1"/>
    <col min="5" max="5" width="11.42578125" style="1" bestFit="1" customWidth="1"/>
    <col min="6" max="16384" width="12" style="1"/>
  </cols>
  <sheetData>
    <row r="1" spans="1:5" ht="60" customHeight="1" x14ac:dyDescent="0.2">
      <c r="A1" s="36" t="s">
        <v>232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8267740.1500000004</v>
      </c>
      <c r="D3" s="32">
        <f>SUM(D4+D43)</f>
        <v>7401230.0600000005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2579530.8499999996</v>
      </c>
      <c r="D4" s="34">
        <f>SUM(D5+D13+D21+D27+D33+D35+D38)</f>
        <v>1713020.76</v>
      </c>
      <c r="E4" s="8"/>
    </row>
    <row r="5" spans="1:5" x14ac:dyDescent="0.2">
      <c r="A5" s="7">
        <v>1110</v>
      </c>
      <c r="B5" s="22" t="s">
        <v>5</v>
      </c>
      <c r="C5" s="33">
        <f>SUM(C6:C12)</f>
        <v>816804.74</v>
      </c>
      <c r="D5" s="33">
        <f>SUM(D6:D12)</f>
        <v>690368.46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816804.74</v>
      </c>
      <c r="D8" s="33">
        <v>690368.46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-151506.28999999998</v>
      </c>
      <c r="D13" s="33">
        <f>SUM(D14:D20)</f>
        <v>3347.4000000000015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4869.0200000000004</v>
      </c>
      <c r="D15" s="33">
        <v>4817.72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47675.87</v>
      </c>
      <c r="D16" s="33">
        <v>14108.84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13000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-217051.18</v>
      </c>
      <c r="D20" s="33">
        <v>-15579.16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1914232.4</v>
      </c>
      <c r="D33" s="33">
        <f>SUM(D34)</f>
        <v>1019304.9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1914232.4</v>
      </c>
      <c r="D34" s="33">
        <v>1019304.9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5688209.3000000007</v>
      </c>
      <c r="D43" s="34">
        <f>SUM(D44+D49+D55+D63+D72+D78+D84+D91+D97)</f>
        <v>5688209.3000000007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4373788</v>
      </c>
      <c r="D55" s="33">
        <f>SUM(D56:D62)</f>
        <v>4373788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4373788</v>
      </c>
      <c r="D56" s="33">
        <v>4373788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1626647.15</v>
      </c>
      <c r="D63" s="33">
        <f>SUM(D64:D71)</f>
        <v>1626647.15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466257.18</v>
      </c>
      <c r="D64" s="33">
        <v>466257.18</v>
      </c>
      <c r="E64" s="8"/>
    </row>
    <row r="65" spans="1:5" x14ac:dyDescent="0.2">
      <c r="A65" s="7">
        <v>1242</v>
      </c>
      <c r="B65" s="23" t="s">
        <v>70</v>
      </c>
      <c r="C65" s="33">
        <v>34000</v>
      </c>
      <c r="D65" s="33">
        <v>34000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1126389.97</v>
      </c>
      <c r="D67" s="33">
        <v>1126389.97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0</v>
      </c>
      <c r="D69" s="33">
        <v>0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64870</v>
      </c>
      <c r="D72" s="33">
        <f>SUM(D73:D77)</f>
        <v>64870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64870</v>
      </c>
      <c r="D73" s="33">
        <v>64870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-377095.85000000003</v>
      </c>
      <c r="D78" s="33">
        <f>SUM(D79:D83)</f>
        <v>-377095.85000000003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-357382.76</v>
      </c>
      <c r="D81" s="33">
        <v>-357382.76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-19713.09</v>
      </c>
      <c r="D83" s="33">
        <v>-19713.09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0.399999999999999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1101869.8</v>
      </c>
      <c r="D101" s="34">
        <f>SUM(D102+D143)</f>
        <v>908017.69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1101869.8</v>
      </c>
      <c r="D102" s="34">
        <f>SUM(D103+D113+D117+D121+D124+D128+D135+D139)</f>
        <v>908017.69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1101869.8</v>
      </c>
      <c r="D103" s="33">
        <f>SUM(D104:D112)</f>
        <v>908017.69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909848.22</v>
      </c>
      <c r="D105" s="33">
        <v>548993.22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100000</v>
      </c>
      <c r="D109" s="33">
        <v>100000</v>
      </c>
      <c r="E109" s="8"/>
    </row>
    <row r="110" spans="1:5" x14ac:dyDescent="0.2">
      <c r="A110" s="7">
        <v>2117</v>
      </c>
      <c r="B110" s="23" t="s">
        <v>115</v>
      </c>
      <c r="C110" s="33">
        <v>170702.85</v>
      </c>
      <c r="D110" s="33">
        <v>337705.74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-78681.27</v>
      </c>
      <c r="D112" s="33">
        <v>-78681.27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7165870.3500000006</v>
      </c>
      <c r="D173" s="34">
        <f>SUM(D174+D178+D193)</f>
        <v>6493212.3700000001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2145.9500000000003</v>
      </c>
      <c r="D174" s="34">
        <f>SUM(D175+D176+D177)</f>
        <v>2145.9500000000003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2145.94</v>
      </c>
      <c r="D175" s="33">
        <v>2145.94</v>
      </c>
      <c r="E175" s="8"/>
    </row>
    <row r="176" spans="1:5" x14ac:dyDescent="0.2">
      <c r="A176" s="7">
        <v>3120</v>
      </c>
      <c r="B176" s="22" t="s">
        <v>181</v>
      </c>
      <c r="C176" s="33">
        <v>0.01</v>
      </c>
      <c r="D176" s="33">
        <v>0.01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7163724.4000000004</v>
      </c>
      <c r="D178" s="34">
        <f>SUM(D179+D180+D181+D186+D190)</f>
        <v>6491066.4199999999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672657.98</v>
      </c>
      <c r="D179" s="33">
        <v>186279.97</v>
      </c>
      <c r="E179" s="8"/>
    </row>
    <row r="180" spans="1:5" x14ac:dyDescent="0.2">
      <c r="A180" s="7">
        <v>3220</v>
      </c>
      <c r="B180" s="22" t="s">
        <v>184</v>
      </c>
      <c r="C180" s="33">
        <v>6491066.4199999999</v>
      </c>
      <c r="D180" s="33">
        <v>6304786.4500000002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0.399999999999999" x14ac:dyDescent="0.2">
      <c r="A202" s="28"/>
      <c r="B202" s="29" t="s">
        <v>228</v>
      </c>
      <c r="C202" s="30"/>
      <c r="D202" s="29" t="s">
        <v>228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231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229</v>
      </c>
    </row>
    <row r="5" spans="1:1" ht="11.25" customHeight="1" x14ac:dyDescent="0.2">
      <c r="A5" s="16" t="s">
        <v>230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" customHeight="1" x14ac:dyDescent="0.2">
      <c r="A15" s="19" t="s">
        <v>217</v>
      </c>
    </row>
    <row r="16" spans="1:1" ht="27.9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2014-12-05T05:20:54Z</cp:lastPrinted>
  <dcterms:created xsi:type="dcterms:W3CDTF">2012-12-11T20:26:08Z</dcterms:created>
  <dcterms:modified xsi:type="dcterms:W3CDTF">2018-04-30T14:39:56Z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